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<sst xmlns="http://schemas.openxmlformats.org/spreadsheetml/2006/main" count="25" uniqueCount="25">
  <si>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</si>
  <si>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</si>
  <si>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</si>
  <si>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</si>
  <si>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</si>
  <si>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</si>
  <si>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</si>
  <si>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принято граждан на личном приёме руководителем территориального органа или его заместителями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</si>
  <si>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</si>
  <si>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</si>
  <si>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</si>
  <si>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</si>
  <si>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</si>
  <si>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</si>
  <si>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Наибольшее количество обращений, поступивших по темам (указать самостоятельно не более трёх тем, например: электроэнергетика, атомная энергетика, нефтегазовый сектор):</t>
  </si>
  <si>
    <t>Количество обращений, рассмотренных с выездом на место</t>
  </si>
  <si>
    <t>Количество обращений, рассмотреных с нарушением срока</t>
  </si>
  <si>
    <t>- в том числе принято граждан на личном приёме в приёмной Президента Российской Федерации в соответствующем федеральном округе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</si>
  <si>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3.  В строке "в том числе принято граждан на личном приёме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     </t>
  </si>
  <si>
    <t>Энергонадзор и надзор за ГТС, теплоэнергетика</t>
  </si>
  <si>
    <t>Промышленная безопасность ОПО</t>
  </si>
  <si>
    <t>Стройнадзор и надзор за подъемными сооружениями</t>
  </si>
  <si>
    <t>эпб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</si>
  <si>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  управление Ростехнадзора.                                                                                                           IV квартал 2020 года</t>
    </r>
  </si>
  <si>
    <t>IV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</si>
</sst>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quotePrefix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 quotePrefix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wrapText="1"/>
    </xf>
    <xf numFmtId="0" fontId="41" fillId="33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NumberFormat="1" applyFont="1" applyFill="1" applyBorder="1" applyAlignment="1">
      <alignment horizontal="left" vertical="top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9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76.00390625" style="18" customWidth="1"/>
    <col min="2" max="3" width="13.28125" style="3" customWidth="1"/>
    <col min="4" max="5" width="9.140625" style="4" customWidth="1"/>
    <col min="6" max="6" width="33.140625" style="4" customWidth="1"/>
    <col min="7" max="16384" width="9.140625" style="4" customWidth="1"/>
  </cols>
  <sheetData>
    <row r="1" spans="1:5" ht="88.5" customHeight="1">
      <c r="A1" s="23" t="s">
        <v>23</v>
      </c>
      <c r="B1" s="24"/>
      <c r="C1" s="24"/>
      <c r="E1" s="5"/>
    </row>
    <row r="2" spans="1:6" ht="39.75" customHeight="1">
      <c r="A2" s="16"/>
      <c r="B2" s="6" t="s">
        <v>24</v>
      </c>
      <c r="C2" s="6" t="s">
        <v>0</v>
      </c>
      <c r="E2" s="7"/>
      <c r="F2" s="8"/>
    </row>
    <row r="3" spans="1:6" ht="19.5" customHeight="1">
      <c r="A3" s="9" t="s">
        <v>3</v>
      </c>
      <c r="B3" s="1">
        <f>707+724</f>
        <v>1431</v>
      </c>
      <c r="C3" s="1">
        <f>B3+953</f>
        <v>2384</v>
      </c>
      <c r="E3" s="7"/>
      <c r="F3" s="10"/>
    </row>
    <row r="4" spans="1:6" ht="19.5" customHeight="1">
      <c r="A4" s="12" t="s">
        <v>8</v>
      </c>
      <c r="B4" s="1">
        <f>367+322</f>
        <v>689</v>
      </c>
      <c r="C4" s="1">
        <f>B4+461</f>
        <v>1150</v>
      </c>
      <c r="E4" s="7"/>
      <c r="F4" s="10"/>
    </row>
    <row r="5" spans="1:6" ht="19.5" customHeight="1">
      <c r="A5" s="12" t="s">
        <v>10</v>
      </c>
      <c r="B5" s="1">
        <f>B3</f>
        <v>1431</v>
      </c>
      <c r="C5" s="1">
        <f>C3</f>
        <v>2384</v>
      </c>
      <c r="E5" s="7"/>
      <c r="F5" s="10"/>
    </row>
    <row r="6" spans="1:6" ht="19.5" customHeight="1">
      <c r="A6" s="12" t="s">
        <v>9</v>
      </c>
      <c r="B6" s="22">
        <f>6+5</f>
        <v>11</v>
      </c>
      <c r="C6" s="1">
        <f>B6+52</f>
        <v>63</v>
      </c>
      <c r="E6" s="7"/>
      <c r="F6" s="10"/>
    </row>
    <row r="7" spans="1:6" ht="39" customHeight="1">
      <c r="A7" s="12" t="s">
        <v>7</v>
      </c>
      <c r="B7" s="22">
        <f>6+5</f>
        <v>11</v>
      </c>
      <c r="C7" s="1">
        <v>57</v>
      </c>
      <c r="E7" s="7"/>
      <c r="F7" s="10"/>
    </row>
    <row r="8" spans="1:6" ht="57.75" customHeight="1">
      <c r="A8" s="12" t="s">
        <v>17</v>
      </c>
      <c r="B8" s="1">
        <v>0</v>
      </c>
      <c r="C8" s="1">
        <v>6</v>
      </c>
      <c r="E8" s="7"/>
      <c r="F8" s="13"/>
    </row>
    <row r="9" spans="1:6" ht="19.5" customHeight="1">
      <c r="A9" s="9" t="s">
        <v>11</v>
      </c>
      <c r="B9" s="1">
        <f>247+149</f>
        <v>396</v>
      </c>
      <c r="C9" s="1">
        <f>B9+181</f>
        <v>577</v>
      </c>
      <c r="E9" s="7"/>
      <c r="F9" s="10"/>
    </row>
    <row r="10" spans="1:6" ht="19.5" customHeight="1">
      <c r="A10" s="9" t="s">
        <v>12</v>
      </c>
      <c r="B10" s="1">
        <v>48</v>
      </c>
      <c r="C10" s="1">
        <v>48</v>
      </c>
      <c r="E10" s="7"/>
      <c r="F10" s="10"/>
    </row>
    <row r="11" spans="1:6" ht="19.5" customHeight="1">
      <c r="A11" s="9" t="s">
        <v>13</v>
      </c>
      <c r="B11" s="1">
        <f>B13+B14+B15</f>
        <v>987</v>
      </c>
      <c r="C11" s="1">
        <f>C13+C14+C15</f>
        <v>1759</v>
      </c>
      <c r="E11" s="7"/>
      <c r="F11" s="10"/>
    </row>
    <row r="12" spans="1:6" ht="19.5" customHeight="1">
      <c r="A12" s="17" t="s">
        <v>1</v>
      </c>
      <c r="B12" s="2"/>
      <c r="C12" s="2"/>
      <c r="E12" s="7"/>
      <c r="F12" s="11"/>
    </row>
    <row r="13" spans="1:6" ht="19.5" customHeight="1">
      <c r="A13" s="12" t="s">
        <v>4</v>
      </c>
      <c r="B13" s="1">
        <f>257+315</f>
        <v>572</v>
      </c>
      <c r="C13" s="1">
        <f>B13+456</f>
        <v>1028</v>
      </c>
      <c r="E13" s="7"/>
      <c r="F13" s="10"/>
    </row>
    <row r="14" spans="1:6" ht="19.5" customHeight="1">
      <c r="A14" s="12" t="s">
        <v>5</v>
      </c>
      <c r="B14" s="1">
        <f>183+150</f>
        <v>333</v>
      </c>
      <c r="C14" s="1">
        <f>B14+301</f>
        <v>634</v>
      </c>
      <c r="E14" s="7"/>
      <c r="F14" s="10"/>
    </row>
    <row r="15" spans="1:6" ht="19.5" customHeight="1">
      <c r="A15" s="12" t="s">
        <v>6</v>
      </c>
      <c r="B15" s="1">
        <f>34+48</f>
        <v>82</v>
      </c>
      <c r="C15" s="1">
        <f>B15+15</f>
        <v>97</v>
      </c>
      <c r="E15" s="7"/>
      <c r="F15" s="10"/>
    </row>
    <row r="16" spans="1:6" ht="19.5" customHeight="1">
      <c r="A16" s="9" t="s">
        <v>15</v>
      </c>
      <c r="B16" s="1">
        <f>66+42</f>
        <v>108</v>
      </c>
      <c r="C16" s="1">
        <f>B16+19</f>
        <v>127</v>
      </c>
      <c r="E16" s="7"/>
      <c r="F16" s="10"/>
    </row>
    <row r="17" spans="1:6" ht="19.5" customHeight="1">
      <c r="A17" s="9" t="s">
        <v>16</v>
      </c>
      <c r="B17" s="1">
        <v>0</v>
      </c>
      <c r="C17" s="1">
        <v>0</v>
      </c>
      <c r="E17" s="7"/>
      <c r="F17" s="10"/>
    </row>
    <row r="18" spans="1:6" ht="41.25" customHeight="1">
      <c r="A18" s="9" t="s">
        <v>2</v>
      </c>
      <c r="B18" s="1">
        <v>0</v>
      </c>
      <c r="C18" s="1">
        <v>0</v>
      </c>
      <c r="E18" s="7"/>
      <c r="F18" s="10"/>
    </row>
    <row r="19" spans="1:6" ht="59.25" customHeight="1">
      <c r="A19" s="9" t="s">
        <v>14</v>
      </c>
      <c r="B19" s="1"/>
      <c r="C19" s="1"/>
      <c r="E19" s="7"/>
      <c r="F19" s="15"/>
    </row>
    <row r="20" spans="1:6" ht="19.5" customHeight="1">
      <c r="A20" s="9" t="s">
        <v>19</v>
      </c>
      <c r="B20" s="1">
        <f>104+155</f>
        <v>259</v>
      </c>
      <c r="C20" s="1">
        <f>B20</f>
        <v>259</v>
      </c>
      <c r="E20" s="7"/>
      <c r="F20" s="19"/>
    </row>
    <row r="21" spans="1:6" ht="19.5" customHeight="1">
      <c r="A21" s="9" t="s">
        <v>20</v>
      </c>
      <c r="B21" s="1">
        <f>63+228</f>
        <v>291</v>
      </c>
      <c r="C21" s="1">
        <f>B21</f>
        <v>291</v>
      </c>
      <c r="E21" s="7"/>
      <c r="F21" s="19"/>
    </row>
    <row r="22" spans="1:6" ht="19.5" customHeight="1">
      <c r="A22" s="9" t="s">
        <v>21</v>
      </c>
      <c r="B22" s="1">
        <f>67+51</f>
        <v>118</v>
      </c>
      <c r="C22" s="1">
        <f>B22</f>
        <v>118</v>
      </c>
      <c r="E22" s="7"/>
      <c r="F22" s="19"/>
    </row>
    <row r="23" spans="1:3" ht="33" customHeight="1">
      <c r="A23" s="14"/>
      <c r="B23" s="10"/>
      <c r="C23" s="20"/>
    </row>
    <row r="24" spans="1:3" ht="170.25" customHeight="1">
      <c r="A24" s="25" t="s">
        <v>18</v>
      </c>
      <c r="B24" s="26"/>
      <c r="C24" s="26"/>
    </row>
    <row r="25" spans="1:3" ht="15.75">
      <c r="A25" s="27"/>
      <c r="B25" s="28"/>
      <c r="C25" s="28"/>
    </row>
    <row r="2049" ht="15.75">
      <c r="J2049" s="21" t="s">
        <v>22</v>
      </c>
    </row>
  </sheetData>
  <sheetProtection/>
  <mergeCells count="3">
    <mergeCell ref="A1:C1"/>
    <mergeCell ref="A24:C24"/>
    <mergeCell ref="A25:C25"/>
  </mergeCells>
  <printOptions/>
  <pageMargins left="1.1023622047244095" right="0.31496062992125984" top="0.944881889763779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2021-01-15T13:41:16Z</dcterms:modified>
  <cp:category/>
  <cp:version/>
  <cp:contentType/>
  <cp:contentStatus/>
</cp:coreProperties>
</file>